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38" i="1"/>
  <c r="L38" s="1"/>
  <c r="L36"/>
  <c r="K36"/>
  <c r="L35"/>
  <c r="K35"/>
  <c r="L34"/>
  <c r="K34"/>
  <c r="L33"/>
  <c r="K33"/>
  <c r="L31"/>
  <c r="K31"/>
  <c r="L30"/>
  <c r="K30"/>
  <c r="L29"/>
  <c r="K29"/>
  <c r="L28"/>
  <c r="K28"/>
  <c r="L26"/>
  <c r="K26"/>
  <c r="L25"/>
  <c r="K25"/>
  <c r="L24"/>
  <c r="K24"/>
  <c r="L23"/>
  <c r="K23"/>
  <c r="L22"/>
  <c r="K22"/>
  <c r="L21"/>
  <c r="K21"/>
  <c r="L20"/>
  <c r="K20"/>
  <c r="L19"/>
  <c r="K19"/>
  <c r="L17"/>
  <c r="K17"/>
  <c r="L16"/>
  <c r="K16"/>
  <c r="L15"/>
  <c r="K15"/>
  <c r="L14"/>
  <c r="K14"/>
  <c r="L13"/>
  <c r="K13"/>
  <c r="L12"/>
  <c r="K12"/>
  <c r="L11"/>
  <c r="K11"/>
  <c r="L9"/>
  <c r="K9"/>
  <c r="L8"/>
  <c r="K8"/>
  <c r="L7"/>
  <c r="K7"/>
  <c r="L6"/>
  <c r="K6"/>
</calcChain>
</file>

<file path=xl/sharedStrings.xml><?xml version="1.0" encoding="utf-8"?>
<sst xmlns="http://schemas.openxmlformats.org/spreadsheetml/2006/main" count="204" uniqueCount="102">
  <si>
    <t>Протокол открытого кубка города Пскова по пауэрлифтингу "Псковская Твердыня - 2014", 18 октября 2014г.</t>
  </si>
  <si>
    <t>№</t>
  </si>
  <si>
    <t>Фамилия Имя</t>
  </si>
  <si>
    <t>Год     рожд.</t>
  </si>
  <si>
    <t>Разряд</t>
  </si>
  <si>
    <t>Команда</t>
  </si>
  <si>
    <t>Собств. вес</t>
  </si>
  <si>
    <t>Коэфф.</t>
  </si>
  <si>
    <t>Присед</t>
  </si>
  <si>
    <t>Жим</t>
  </si>
  <si>
    <t>Тяга</t>
  </si>
  <si>
    <t>Сумма</t>
  </si>
  <si>
    <t>Место</t>
  </si>
  <si>
    <t>Очки командного зачета</t>
  </si>
  <si>
    <t>Тренер</t>
  </si>
  <si>
    <t>Женщины</t>
  </si>
  <si>
    <t>Каргина Татьяна</t>
  </si>
  <si>
    <t>б/р</t>
  </si>
  <si>
    <t>Рекорд</t>
  </si>
  <si>
    <t>1+</t>
  </si>
  <si>
    <t>-</t>
  </si>
  <si>
    <t>Коваль А. С.</t>
  </si>
  <si>
    <t>Гилимянова Гузалья</t>
  </si>
  <si>
    <t>ПЮИ</t>
  </si>
  <si>
    <t>1 юн.+</t>
  </si>
  <si>
    <t>7+</t>
  </si>
  <si>
    <t>Гилимянов И. Ф.</t>
  </si>
  <si>
    <t>Яковлева Марина</t>
  </si>
  <si>
    <t>Пауэр</t>
  </si>
  <si>
    <t>2+</t>
  </si>
  <si>
    <t>8+</t>
  </si>
  <si>
    <t>Попередень В. А.</t>
  </si>
  <si>
    <t>Калганова Карина</t>
  </si>
  <si>
    <t>Боди-Фитнес</t>
  </si>
  <si>
    <t>9+</t>
  </si>
  <si>
    <t>Нищик Е. В.</t>
  </si>
  <si>
    <t>Юноши</t>
  </si>
  <si>
    <t>Афонькин Алексей</t>
  </si>
  <si>
    <t>3+</t>
  </si>
  <si>
    <t>Никандров А. В.</t>
  </si>
  <si>
    <t>Козырев Иван</t>
  </si>
  <si>
    <t>Федотов Т. А.</t>
  </si>
  <si>
    <t>Сетков Артем</t>
  </si>
  <si>
    <t>Себеж</t>
  </si>
  <si>
    <t>Самостоятельно</t>
  </si>
  <si>
    <t>Зотов Александр</t>
  </si>
  <si>
    <t>Андреев Денис</t>
  </si>
  <si>
    <t>п. Белорусский</t>
  </si>
  <si>
    <t>2 юн.+</t>
  </si>
  <si>
    <t>Павлов Павел</t>
  </si>
  <si>
    <t>3 юн. +</t>
  </si>
  <si>
    <t xml:space="preserve">Матяс Кирилл </t>
  </si>
  <si>
    <t>Юниоры</t>
  </si>
  <si>
    <t>Шахмурадов Мовсар</t>
  </si>
  <si>
    <t>Гилимянов Ильшат</t>
  </si>
  <si>
    <t>12+</t>
  </si>
  <si>
    <t>Сулейманов Фаиль</t>
  </si>
  <si>
    <t>6+</t>
  </si>
  <si>
    <t>Лунев Виктор</t>
  </si>
  <si>
    <t>Опочка</t>
  </si>
  <si>
    <t>Павлов Александр</t>
  </si>
  <si>
    <t>Васильев В. С.</t>
  </si>
  <si>
    <t>Ефимов Александр</t>
  </si>
  <si>
    <t>5+</t>
  </si>
  <si>
    <t>Федоров Роман</t>
  </si>
  <si>
    <t>Светлаков Максим</t>
  </si>
  <si>
    <t>Мужчины</t>
  </si>
  <si>
    <t>Ильин Вадим</t>
  </si>
  <si>
    <t>Алексеев Дмитрий</t>
  </si>
  <si>
    <t>МС</t>
  </si>
  <si>
    <t>Супер-Фитнес</t>
  </si>
  <si>
    <t>Бондаренко Сергей</t>
  </si>
  <si>
    <t>Иванов Дмитрий</t>
  </si>
  <si>
    <t>Мужчины Экипировка</t>
  </si>
  <si>
    <t>Курков Александр</t>
  </si>
  <si>
    <t>Васильев Виктор</t>
  </si>
  <si>
    <t>КМС</t>
  </si>
  <si>
    <t>Иванов Олег</t>
  </si>
  <si>
    <t>Федотов Тимур</t>
  </si>
  <si>
    <t>Николаев А. А.</t>
  </si>
  <si>
    <t>Ветераны</t>
  </si>
  <si>
    <t>Слепухин Андрей</t>
  </si>
  <si>
    <t>Командное первенство по классическому троеборью в открытой возрастной группе.</t>
  </si>
  <si>
    <t>Очки</t>
  </si>
  <si>
    <t>8+9+9+12=38</t>
  </si>
  <si>
    <t>7+12+7+6=32</t>
  </si>
  <si>
    <t>9+8+8+5=30</t>
  </si>
  <si>
    <t>Судейская бригада на помосте.</t>
  </si>
  <si>
    <t>Сарший судья</t>
  </si>
  <si>
    <t>Федотова Ю. В.</t>
  </si>
  <si>
    <t>3 кат.</t>
  </si>
  <si>
    <t>Боковой судья</t>
  </si>
  <si>
    <t>Иванов Ю. В.</t>
  </si>
  <si>
    <t>Никифоров Л. К.</t>
  </si>
  <si>
    <t>ВК</t>
  </si>
  <si>
    <t>Судья информатор</t>
  </si>
  <si>
    <t>Секретарь</t>
  </si>
  <si>
    <t>Ломако А. Н.</t>
  </si>
  <si>
    <t>Судья при участниках</t>
  </si>
  <si>
    <t>Кренев Ю. А.</t>
  </si>
  <si>
    <t xml:space="preserve">Главный судья соревнований </t>
  </si>
  <si>
    <t>Главный секретарь соревнований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</si>
</sst>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/>
    <xf numFmtId="0" fontId="3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>
      <selection activeCell="Q1" sqref="Q1"/>
    </sheetView>
  </sheetViews>
  <sheetFormatPr defaultRowHeight="15"/>
  <cols>
    <col min="1" max="1" width="3.28515625" style="37" customWidth="1"/>
    <col min="2" max="2" width="19.5703125" style="42" customWidth="1"/>
    <col min="3" max="3" width="7.140625" style="37" customWidth="1"/>
    <col min="4" max="4" width="10.28515625" style="37" customWidth="1"/>
    <col min="5" max="5" width="14.5703125" style="37" customWidth="1"/>
    <col min="6" max="6" width="7.5703125" style="37" customWidth="1"/>
    <col min="7" max="7" width="7.140625" style="37" customWidth="1"/>
    <col min="8" max="10" width="6.85546875" style="37" customWidth="1"/>
    <col min="11" max="11" width="6.42578125" style="37" customWidth="1"/>
    <col min="12" max="12" width="7.42578125" style="37" customWidth="1"/>
    <col min="13" max="13" width="6" style="43" customWidth="1"/>
    <col min="14" max="14" width="9.5703125" style="43" customWidth="1"/>
    <col min="15" max="15" width="11.85546875" style="44" customWidth="1"/>
    <col min="16" max="16" width="16.5703125" customWidth="1"/>
  </cols>
  <sheetData>
    <row r="1" spans="1:16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</row>
    <row r="2" spans="1:1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4"/>
      <c r="O2" s="5"/>
    </row>
    <row r="3" spans="1:16">
      <c r="A3" s="9" t="s">
        <v>1</v>
      </c>
      <c r="B3" s="10" t="s">
        <v>2</v>
      </c>
      <c r="C3" s="11" t="s">
        <v>3</v>
      </c>
      <c r="D3" s="11" t="s">
        <v>4</v>
      </c>
      <c r="E3" s="9" t="s">
        <v>5</v>
      </c>
      <c r="F3" s="11" t="s">
        <v>6</v>
      </c>
      <c r="G3" s="9" t="s">
        <v>7</v>
      </c>
      <c r="H3" s="12" t="s">
        <v>8</v>
      </c>
      <c r="I3" s="12" t="s">
        <v>9</v>
      </c>
      <c r="J3" s="12" t="s">
        <v>10</v>
      </c>
      <c r="K3" s="9" t="s">
        <v>11</v>
      </c>
      <c r="L3" s="9" t="s">
        <v>7</v>
      </c>
      <c r="M3" s="13" t="s">
        <v>12</v>
      </c>
      <c r="N3" s="14" t="s">
        <v>4</v>
      </c>
      <c r="O3" s="15" t="s">
        <v>13</v>
      </c>
      <c r="P3" s="16" t="s">
        <v>14</v>
      </c>
    </row>
    <row r="4" spans="1:16">
      <c r="A4" s="9"/>
      <c r="B4" s="10"/>
      <c r="C4" s="17"/>
      <c r="D4" s="17"/>
      <c r="E4" s="9"/>
      <c r="F4" s="17"/>
      <c r="G4" s="9"/>
      <c r="H4" s="18"/>
      <c r="I4" s="18"/>
      <c r="J4" s="18"/>
      <c r="K4" s="9"/>
      <c r="L4" s="9"/>
      <c r="M4" s="13"/>
      <c r="N4" s="19"/>
      <c r="O4" s="15"/>
      <c r="P4" s="16"/>
    </row>
    <row r="5" spans="1:16">
      <c r="A5" s="13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>
      <c r="A6" s="22">
        <v>1</v>
      </c>
      <c r="B6" s="23" t="s">
        <v>16</v>
      </c>
      <c r="C6" s="24">
        <v>1979</v>
      </c>
      <c r="D6" s="24" t="s">
        <v>17</v>
      </c>
      <c r="E6" s="24" t="s">
        <v>18</v>
      </c>
      <c r="F6" s="22">
        <v>50.9</v>
      </c>
      <c r="G6" s="22">
        <v>1.2673000000000001</v>
      </c>
      <c r="H6" s="25">
        <v>90</v>
      </c>
      <c r="I6" s="25">
        <v>50</v>
      </c>
      <c r="J6" s="25">
        <v>110</v>
      </c>
      <c r="K6" s="25">
        <f>H6+I6+J6</f>
        <v>250</v>
      </c>
      <c r="L6" s="26">
        <f>K6*G6</f>
        <v>316.82500000000005</v>
      </c>
      <c r="M6" s="27">
        <v>1</v>
      </c>
      <c r="N6" s="27" t="s">
        <v>19</v>
      </c>
      <c r="O6" s="28" t="s">
        <v>20</v>
      </c>
      <c r="P6" s="29" t="s">
        <v>21</v>
      </c>
    </row>
    <row r="7" spans="1:16">
      <c r="A7" s="22">
        <v>2</v>
      </c>
      <c r="B7" s="23" t="s">
        <v>22</v>
      </c>
      <c r="C7" s="24">
        <v>1995</v>
      </c>
      <c r="D7" s="24" t="s">
        <v>17</v>
      </c>
      <c r="E7" s="24" t="s">
        <v>23</v>
      </c>
      <c r="F7" s="22">
        <v>57.2</v>
      </c>
      <c r="G7" s="22">
        <v>1.1572</v>
      </c>
      <c r="H7" s="25">
        <v>60</v>
      </c>
      <c r="I7" s="25">
        <v>35</v>
      </c>
      <c r="J7" s="25">
        <v>85</v>
      </c>
      <c r="K7" s="25">
        <f>H7+I7+J7</f>
        <v>180</v>
      </c>
      <c r="L7" s="26">
        <f>K7*G7</f>
        <v>208.29599999999999</v>
      </c>
      <c r="M7" s="27">
        <v>4</v>
      </c>
      <c r="N7" s="27" t="s">
        <v>24</v>
      </c>
      <c r="O7" s="28" t="s">
        <v>25</v>
      </c>
      <c r="P7" s="29" t="s">
        <v>26</v>
      </c>
    </row>
    <row r="8" spans="1:16">
      <c r="A8" s="22">
        <v>3</v>
      </c>
      <c r="B8" s="23" t="s">
        <v>27</v>
      </c>
      <c r="C8" s="24">
        <v>1962</v>
      </c>
      <c r="D8" s="24" t="s">
        <v>17</v>
      </c>
      <c r="E8" s="24" t="s">
        <v>28</v>
      </c>
      <c r="F8" s="22">
        <v>54.5</v>
      </c>
      <c r="G8" s="22">
        <v>1.2019</v>
      </c>
      <c r="H8" s="25">
        <v>65</v>
      </c>
      <c r="I8" s="25">
        <v>42.5</v>
      </c>
      <c r="J8" s="25">
        <v>92.5</v>
      </c>
      <c r="K8" s="25">
        <f>H8+I8+J8</f>
        <v>200</v>
      </c>
      <c r="L8" s="26">
        <f>K8*G8</f>
        <v>240.38</v>
      </c>
      <c r="M8" s="27">
        <v>3</v>
      </c>
      <c r="N8" s="27" t="s">
        <v>29</v>
      </c>
      <c r="O8" s="28" t="s">
        <v>30</v>
      </c>
      <c r="P8" s="29" t="s">
        <v>31</v>
      </c>
    </row>
    <row r="9" spans="1:16">
      <c r="A9" s="22">
        <v>4</v>
      </c>
      <c r="B9" s="23" t="s">
        <v>32</v>
      </c>
      <c r="C9" s="24">
        <v>1990</v>
      </c>
      <c r="D9" s="24" t="s">
        <v>17</v>
      </c>
      <c r="E9" s="24" t="s">
        <v>33</v>
      </c>
      <c r="F9" s="22">
        <v>56.8</v>
      </c>
      <c r="G9" s="22">
        <v>1.1636</v>
      </c>
      <c r="H9" s="25">
        <v>70</v>
      </c>
      <c r="I9" s="25">
        <v>52.5</v>
      </c>
      <c r="J9" s="25">
        <v>95</v>
      </c>
      <c r="K9" s="25">
        <f>H9+I9+J9</f>
        <v>217.5</v>
      </c>
      <c r="L9" s="26">
        <f>K9*G9</f>
        <v>253.083</v>
      </c>
      <c r="M9" s="27">
        <v>2</v>
      </c>
      <c r="N9" s="27" t="s">
        <v>29</v>
      </c>
      <c r="O9" s="30" t="s">
        <v>34</v>
      </c>
      <c r="P9" s="29" t="s">
        <v>35</v>
      </c>
    </row>
    <row r="10" spans="1:16">
      <c r="A10" s="31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>
      <c r="A11" s="22">
        <v>1</v>
      </c>
      <c r="B11" s="23" t="s">
        <v>37</v>
      </c>
      <c r="C11" s="24">
        <v>1996</v>
      </c>
      <c r="D11" s="24" t="s">
        <v>17</v>
      </c>
      <c r="E11" s="24" t="s">
        <v>28</v>
      </c>
      <c r="F11" s="22">
        <v>81.75</v>
      </c>
      <c r="G11" s="22">
        <v>0.67359999999999998</v>
      </c>
      <c r="H11" s="25">
        <v>130</v>
      </c>
      <c r="I11" s="25">
        <v>110</v>
      </c>
      <c r="J11" s="25">
        <v>165</v>
      </c>
      <c r="K11" s="25">
        <f t="shared" ref="K11:K17" si="0">H11+I11+J11</f>
        <v>405</v>
      </c>
      <c r="L11" s="26">
        <f t="shared" ref="L11:L17" si="1">K11*G11</f>
        <v>272.80799999999999</v>
      </c>
      <c r="M11" s="27">
        <v>4</v>
      </c>
      <c r="N11" s="27" t="s">
        <v>38</v>
      </c>
      <c r="O11" s="28">
        <v>7</v>
      </c>
      <c r="P11" s="29" t="s">
        <v>39</v>
      </c>
    </row>
    <row r="12" spans="1:16">
      <c r="A12" s="22">
        <v>2</v>
      </c>
      <c r="B12" s="23" t="s">
        <v>40</v>
      </c>
      <c r="C12" s="24">
        <v>1997</v>
      </c>
      <c r="D12" s="24" t="s">
        <v>17</v>
      </c>
      <c r="E12" s="24" t="s">
        <v>28</v>
      </c>
      <c r="F12" s="22">
        <v>73.3</v>
      </c>
      <c r="G12" s="22">
        <v>0.72419999999999995</v>
      </c>
      <c r="H12" s="25">
        <v>140</v>
      </c>
      <c r="I12" s="25">
        <v>90</v>
      </c>
      <c r="J12" s="25">
        <v>170</v>
      </c>
      <c r="K12" s="25">
        <f t="shared" si="0"/>
        <v>400</v>
      </c>
      <c r="L12" s="26">
        <f t="shared" si="1"/>
        <v>289.68</v>
      </c>
      <c r="M12" s="27">
        <v>3</v>
      </c>
      <c r="N12" s="27" t="s">
        <v>29</v>
      </c>
      <c r="O12" s="28">
        <v>8</v>
      </c>
      <c r="P12" s="29" t="s">
        <v>41</v>
      </c>
    </row>
    <row r="13" spans="1:16">
      <c r="A13" s="22">
        <v>3</v>
      </c>
      <c r="B13" s="23" t="s">
        <v>42</v>
      </c>
      <c r="C13" s="24">
        <v>1997</v>
      </c>
      <c r="D13" s="24" t="s">
        <v>17</v>
      </c>
      <c r="E13" s="24" t="s">
        <v>43</v>
      </c>
      <c r="F13" s="22">
        <v>112.25</v>
      </c>
      <c r="G13" s="22">
        <v>0.58499999999999996</v>
      </c>
      <c r="H13" s="25">
        <v>205</v>
      </c>
      <c r="I13" s="25">
        <v>147.5</v>
      </c>
      <c r="J13" s="25">
        <v>230</v>
      </c>
      <c r="K13" s="25">
        <f t="shared" si="0"/>
        <v>582.5</v>
      </c>
      <c r="L13" s="26">
        <f t="shared" si="1"/>
        <v>340.76249999999999</v>
      </c>
      <c r="M13" s="27">
        <v>1</v>
      </c>
      <c r="N13" s="27" t="s">
        <v>29</v>
      </c>
      <c r="O13" s="28" t="s">
        <v>20</v>
      </c>
      <c r="P13" s="29" t="s">
        <v>44</v>
      </c>
    </row>
    <row r="14" spans="1:16">
      <c r="A14" s="22">
        <v>4</v>
      </c>
      <c r="B14" s="23" t="s">
        <v>45</v>
      </c>
      <c r="C14" s="24">
        <v>1998</v>
      </c>
      <c r="D14" s="24" t="s">
        <v>17</v>
      </c>
      <c r="E14" s="24" t="s">
        <v>18</v>
      </c>
      <c r="F14" s="22">
        <v>93.6</v>
      </c>
      <c r="G14" s="22">
        <v>0.62629999999999997</v>
      </c>
      <c r="H14" s="25">
        <v>180</v>
      </c>
      <c r="I14" s="25">
        <v>115</v>
      </c>
      <c r="J14" s="25">
        <v>170</v>
      </c>
      <c r="K14" s="25">
        <f t="shared" si="0"/>
        <v>465</v>
      </c>
      <c r="L14" s="26">
        <f t="shared" si="1"/>
        <v>291.22949999999997</v>
      </c>
      <c r="M14" s="27">
        <v>2</v>
      </c>
      <c r="N14" s="27" t="s">
        <v>38</v>
      </c>
      <c r="O14" s="28" t="s">
        <v>20</v>
      </c>
      <c r="P14" s="29" t="s">
        <v>21</v>
      </c>
    </row>
    <row r="15" spans="1:16">
      <c r="A15" s="22">
        <v>5</v>
      </c>
      <c r="B15" s="23" t="s">
        <v>46</v>
      </c>
      <c r="C15" s="24">
        <v>1996</v>
      </c>
      <c r="D15" s="24" t="s">
        <v>17</v>
      </c>
      <c r="E15" s="24" t="s">
        <v>47</v>
      </c>
      <c r="F15" s="22">
        <v>80.25</v>
      </c>
      <c r="G15" s="22">
        <v>0.68140000000000001</v>
      </c>
      <c r="H15" s="25">
        <v>110</v>
      </c>
      <c r="I15" s="25">
        <v>80</v>
      </c>
      <c r="J15" s="25">
        <v>135</v>
      </c>
      <c r="K15" s="25">
        <f t="shared" si="0"/>
        <v>325</v>
      </c>
      <c r="L15" s="26">
        <f t="shared" si="1"/>
        <v>221.45500000000001</v>
      </c>
      <c r="M15" s="27">
        <v>6</v>
      </c>
      <c r="N15" s="27" t="s">
        <v>48</v>
      </c>
      <c r="O15" s="28" t="s">
        <v>20</v>
      </c>
      <c r="P15" s="29" t="s">
        <v>44</v>
      </c>
    </row>
    <row r="16" spans="1:16">
      <c r="A16" s="22">
        <v>6</v>
      </c>
      <c r="B16" s="23" t="s">
        <v>49</v>
      </c>
      <c r="C16" s="24">
        <v>1998</v>
      </c>
      <c r="D16" s="24" t="s">
        <v>17</v>
      </c>
      <c r="E16" s="24" t="s">
        <v>47</v>
      </c>
      <c r="F16" s="22">
        <v>92.9</v>
      </c>
      <c r="G16" s="22">
        <v>0.62849999999999995</v>
      </c>
      <c r="H16" s="25">
        <v>105</v>
      </c>
      <c r="I16" s="25">
        <v>80</v>
      </c>
      <c r="J16" s="25">
        <v>150</v>
      </c>
      <c r="K16" s="25">
        <f t="shared" si="0"/>
        <v>335</v>
      </c>
      <c r="L16" s="26">
        <f t="shared" si="1"/>
        <v>210.54749999999999</v>
      </c>
      <c r="M16" s="27">
        <v>7</v>
      </c>
      <c r="N16" s="27" t="s">
        <v>50</v>
      </c>
      <c r="O16" s="28" t="s">
        <v>20</v>
      </c>
      <c r="P16" s="29" t="s">
        <v>44</v>
      </c>
    </row>
    <row r="17" spans="1:16">
      <c r="A17" s="22">
        <v>7</v>
      </c>
      <c r="B17" s="23" t="s">
        <v>51</v>
      </c>
      <c r="C17" s="24">
        <v>1997</v>
      </c>
      <c r="D17" s="24" t="s">
        <v>17</v>
      </c>
      <c r="E17" s="24" t="s">
        <v>28</v>
      </c>
      <c r="F17" s="22">
        <v>65.3</v>
      </c>
      <c r="G17" s="22">
        <v>0.79220000000000002</v>
      </c>
      <c r="H17" s="25">
        <v>120</v>
      </c>
      <c r="I17" s="25">
        <v>70</v>
      </c>
      <c r="J17" s="25">
        <v>145</v>
      </c>
      <c r="K17" s="25">
        <f t="shared" si="0"/>
        <v>335</v>
      </c>
      <c r="L17" s="26">
        <f t="shared" si="1"/>
        <v>265.387</v>
      </c>
      <c r="M17" s="27">
        <v>5</v>
      </c>
      <c r="N17" s="27" t="s">
        <v>38</v>
      </c>
      <c r="O17" s="28">
        <v>6</v>
      </c>
      <c r="P17" s="29" t="s">
        <v>44</v>
      </c>
    </row>
    <row r="18" spans="1:16">
      <c r="A18" s="31" t="s">
        <v>52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>
      <c r="A19" s="22">
        <v>1</v>
      </c>
      <c r="B19" s="23" t="s">
        <v>53</v>
      </c>
      <c r="C19" s="24">
        <v>1991</v>
      </c>
      <c r="D19" s="24" t="s">
        <v>17</v>
      </c>
      <c r="E19" s="24" t="s">
        <v>28</v>
      </c>
      <c r="F19" s="22">
        <v>101.35</v>
      </c>
      <c r="G19" s="22">
        <v>0.60540000000000005</v>
      </c>
      <c r="H19" s="25">
        <v>180</v>
      </c>
      <c r="I19" s="25">
        <v>150</v>
      </c>
      <c r="J19" s="25">
        <v>220</v>
      </c>
      <c r="K19" s="25">
        <f t="shared" ref="K19:K26" si="2">H19+I19+J19</f>
        <v>550</v>
      </c>
      <c r="L19" s="26">
        <f t="shared" ref="L19:L26" si="3">K19*G19</f>
        <v>332.97</v>
      </c>
      <c r="M19" s="27">
        <v>2</v>
      </c>
      <c r="N19" s="27" t="s">
        <v>29</v>
      </c>
      <c r="O19" s="28" t="s">
        <v>34</v>
      </c>
      <c r="P19" s="29" t="s">
        <v>44</v>
      </c>
    </row>
    <row r="20" spans="1:16">
      <c r="A20" s="22">
        <v>2</v>
      </c>
      <c r="B20" s="23" t="s">
        <v>54</v>
      </c>
      <c r="C20" s="24">
        <v>1993</v>
      </c>
      <c r="D20" s="24">
        <v>1</v>
      </c>
      <c r="E20" s="24" t="s">
        <v>23</v>
      </c>
      <c r="F20" s="22">
        <v>89.8</v>
      </c>
      <c r="G20" s="22">
        <v>0.6391</v>
      </c>
      <c r="H20" s="25">
        <v>220</v>
      </c>
      <c r="I20" s="25">
        <v>150</v>
      </c>
      <c r="J20" s="25">
        <v>230</v>
      </c>
      <c r="K20" s="25">
        <f t="shared" si="2"/>
        <v>600</v>
      </c>
      <c r="L20" s="26">
        <f t="shared" si="3"/>
        <v>383.46</v>
      </c>
      <c r="M20" s="27">
        <v>1</v>
      </c>
      <c r="N20" s="27">
        <v>1</v>
      </c>
      <c r="O20" s="28" t="s">
        <v>55</v>
      </c>
      <c r="P20" s="29" t="s">
        <v>44</v>
      </c>
    </row>
    <row r="21" spans="1:16">
      <c r="A21" s="22">
        <v>3</v>
      </c>
      <c r="B21" s="23" t="s">
        <v>56</v>
      </c>
      <c r="C21" s="24">
        <v>1992</v>
      </c>
      <c r="D21" s="24">
        <v>3</v>
      </c>
      <c r="E21" s="24" t="s">
        <v>23</v>
      </c>
      <c r="F21" s="22">
        <v>72.400000000000006</v>
      </c>
      <c r="G21" s="22">
        <v>0.72070000000000001</v>
      </c>
      <c r="H21" s="25">
        <v>130</v>
      </c>
      <c r="I21" s="25">
        <v>97.5</v>
      </c>
      <c r="J21" s="25">
        <v>175</v>
      </c>
      <c r="K21" s="25">
        <f t="shared" si="2"/>
        <v>402.5</v>
      </c>
      <c r="L21" s="26">
        <f t="shared" si="3"/>
        <v>290.08175</v>
      </c>
      <c r="M21" s="27">
        <v>5</v>
      </c>
      <c r="N21" s="27" t="s">
        <v>29</v>
      </c>
      <c r="O21" s="28" t="s">
        <v>57</v>
      </c>
      <c r="P21" s="29" t="s">
        <v>26</v>
      </c>
    </row>
    <row r="22" spans="1:16">
      <c r="A22" s="22">
        <v>4</v>
      </c>
      <c r="B22" s="23" t="s">
        <v>58</v>
      </c>
      <c r="C22" s="24">
        <v>1994</v>
      </c>
      <c r="D22" s="24">
        <v>3</v>
      </c>
      <c r="E22" s="24" t="s">
        <v>59</v>
      </c>
      <c r="F22" s="22">
        <v>72.25</v>
      </c>
      <c r="G22" s="22">
        <v>0.73180000000000001</v>
      </c>
      <c r="H22" s="25">
        <v>120</v>
      </c>
      <c r="I22" s="25">
        <v>90</v>
      </c>
      <c r="J22" s="25">
        <v>190</v>
      </c>
      <c r="K22" s="25">
        <f t="shared" si="2"/>
        <v>400</v>
      </c>
      <c r="L22" s="26">
        <f t="shared" si="3"/>
        <v>292.72000000000003</v>
      </c>
      <c r="M22" s="27">
        <v>4</v>
      </c>
      <c r="N22" s="27" t="s">
        <v>29</v>
      </c>
      <c r="O22" s="28">
        <v>7</v>
      </c>
      <c r="P22" s="29" t="s">
        <v>44</v>
      </c>
    </row>
    <row r="23" spans="1:16">
      <c r="A23" s="22">
        <v>5</v>
      </c>
      <c r="B23" s="23" t="s">
        <v>60</v>
      </c>
      <c r="C23" s="24">
        <v>1993</v>
      </c>
      <c r="D23" s="24" t="s">
        <v>17</v>
      </c>
      <c r="E23" s="24" t="s">
        <v>33</v>
      </c>
      <c r="F23" s="22">
        <v>80.2</v>
      </c>
      <c r="G23" s="22">
        <v>0.68159999999999998</v>
      </c>
      <c r="H23" s="25">
        <v>160</v>
      </c>
      <c r="I23" s="25">
        <v>122.5</v>
      </c>
      <c r="J23" s="25">
        <v>180</v>
      </c>
      <c r="K23" s="25">
        <f t="shared" si="2"/>
        <v>462.5</v>
      </c>
      <c r="L23" s="26">
        <f t="shared" si="3"/>
        <v>315.24</v>
      </c>
      <c r="M23" s="27">
        <v>3</v>
      </c>
      <c r="N23" s="27" t="s">
        <v>29</v>
      </c>
      <c r="O23" s="28" t="s">
        <v>30</v>
      </c>
      <c r="P23" s="29" t="s">
        <v>61</v>
      </c>
    </row>
    <row r="24" spans="1:16">
      <c r="A24" s="22">
        <v>6</v>
      </c>
      <c r="B24" s="23" t="s">
        <v>62</v>
      </c>
      <c r="C24" s="24">
        <v>1993</v>
      </c>
      <c r="D24" s="24" t="s">
        <v>17</v>
      </c>
      <c r="E24" s="24" t="s">
        <v>33</v>
      </c>
      <c r="F24" s="22">
        <v>78.400000000000006</v>
      </c>
      <c r="G24" s="22">
        <v>0.69159999999999999</v>
      </c>
      <c r="H24" s="25">
        <v>150</v>
      </c>
      <c r="I24" s="25">
        <v>90</v>
      </c>
      <c r="J24" s="25">
        <v>160</v>
      </c>
      <c r="K24" s="25">
        <f t="shared" si="2"/>
        <v>400</v>
      </c>
      <c r="L24" s="26">
        <f t="shared" si="3"/>
        <v>276.64</v>
      </c>
      <c r="M24" s="27">
        <v>6</v>
      </c>
      <c r="N24" s="27" t="s">
        <v>38</v>
      </c>
      <c r="O24" s="28" t="s">
        <v>63</v>
      </c>
      <c r="P24" s="29" t="s">
        <v>61</v>
      </c>
    </row>
    <row r="25" spans="1:16">
      <c r="A25" s="22">
        <v>7</v>
      </c>
      <c r="B25" s="23" t="s">
        <v>64</v>
      </c>
      <c r="C25" s="24">
        <v>1994</v>
      </c>
      <c r="D25" s="24" t="s">
        <v>17</v>
      </c>
      <c r="E25" s="24" t="s">
        <v>28</v>
      </c>
      <c r="F25" s="22">
        <v>70.400000000000006</v>
      </c>
      <c r="G25" s="22">
        <v>0.74609999999999999</v>
      </c>
      <c r="H25" s="25">
        <v>80</v>
      </c>
      <c r="I25" s="25">
        <v>70</v>
      </c>
      <c r="J25" s="25">
        <v>135</v>
      </c>
      <c r="K25" s="25">
        <f t="shared" si="2"/>
        <v>285</v>
      </c>
      <c r="L25" s="26">
        <f t="shared" si="3"/>
        <v>212.63849999999999</v>
      </c>
      <c r="M25" s="27">
        <v>8</v>
      </c>
      <c r="N25" s="27" t="s">
        <v>20</v>
      </c>
      <c r="O25" s="28">
        <v>3</v>
      </c>
      <c r="P25" s="29" t="s">
        <v>44</v>
      </c>
    </row>
    <row r="26" spans="1:16">
      <c r="A26" s="22">
        <v>8</v>
      </c>
      <c r="B26" s="23" t="s">
        <v>65</v>
      </c>
      <c r="C26" s="24">
        <v>1993</v>
      </c>
      <c r="D26" s="24" t="s">
        <v>17</v>
      </c>
      <c r="E26" s="24" t="s">
        <v>23</v>
      </c>
      <c r="F26" s="22">
        <v>93.05</v>
      </c>
      <c r="G26" s="22">
        <v>0.628</v>
      </c>
      <c r="H26" s="25">
        <v>140</v>
      </c>
      <c r="I26" s="25">
        <v>110</v>
      </c>
      <c r="J26" s="25">
        <v>175</v>
      </c>
      <c r="K26" s="25">
        <f t="shared" si="2"/>
        <v>425</v>
      </c>
      <c r="L26" s="26">
        <f t="shared" si="3"/>
        <v>266.89999999999998</v>
      </c>
      <c r="M26" s="27">
        <v>7</v>
      </c>
      <c r="N26" s="27" t="s">
        <v>20</v>
      </c>
      <c r="O26" s="28">
        <v>4</v>
      </c>
      <c r="P26" s="29" t="s">
        <v>26</v>
      </c>
    </row>
    <row r="27" spans="1:16">
      <c r="A27" s="31" t="s">
        <v>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1:16">
      <c r="A28" s="22">
        <v>1</v>
      </c>
      <c r="B28" s="23" t="s">
        <v>67</v>
      </c>
      <c r="C28" s="24">
        <v>1987</v>
      </c>
      <c r="D28" s="24">
        <v>3</v>
      </c>
      <c r="E28" s="24" t="s">
        <v>23</v>
      </c>
      <c r="F28" s="22">
        <v>78.05</v>
      </c>
      <c r="G28" s="22">
        <v>0.69359999999999999</v>
      </c>
      <c r="H28" s="25">
        <v>145</v>
      </c>
      <c r="I28" s="25">
        <v>117.5</v>
      </c>
      <c r="J28" s="25">
        <v>195</v>
      </c>
      <c r="K28" s="25">
        <f>H28+I28+J28</f>
        <v>457.5</v>
      </c>
      <c r="L28" s="26">
        <f>K28*G28</f>
        <v>317.322</v>
      </c>
      <c r="M28" s="27">
        <v>4</v>
      </c>
      <c r="N28" s="27" t="s">
        <v>29</v>
      </c>
      <c r="O28" s="28" t="s">
        <v>25</v>
      </c>
      <c r="P28" s="29" t="s">
        <v>26</v>
      </c>
    </row>
    <row r="29" spans="1:16">
      <c r="A29" s="22">
        <v>2</v>
      </c>
      <c r="B29" s="23" t="s">
        <v>68</v>
      </c>
      <c r="C29" s="24">
        <v>1981</v>
      </c>
      <c r="D29" s="24" t="s">
        <v>69</v>
      </c>
      <c r="E29" s="24" t="s">
        <v>70</v>
      </c>
      <c r="F29" s="22">
        <v>144.6</v>
      </c>
      <c r="G29" s="22">
        <v>0.55620000000000003</v>
      </c>
      <c r="H29" s="25">
        <v>250</v>
      </c>
      <c r="I29" s="25">
        <v>200</v>
      </c>
      <c r="J29" s="25">
        <v>270</v>
      </c>
      <c r="K29" s="25">
        <f>H29+I29+J29</f>
        <v>720</v>
      </c>
      <c r="L29" s="26">
        <f>K29*G29</f>
        <v>400.464</v>
      </c>
      <c r="M29" s="27">
        <v>1</v>
      </c>
      <c r="N29" s="27">
        <v>1</v>
      </c>
      <c r="O29" s="28" t="s">
        <v>20</v>
      </c>
      <c r="P29" s="29" t="s">
        <v>44</v>
      </c>
    </row>
    <row r="30" spans="1:16">
      <c r="A30" s="22">
        <v>3</v>
      </c>
      <c r="B30" s="23" t="s">
        <v>71</v>
      </c>
      <c r="C30" s="24">
        <v>1984</v>
      </c>
      <c r="D30" s="24" t="s">
        <v>17</v>
      </c>
      <c r="E30" s="24" t="s">
        <v>28</v>
      </c>
      <c r="F30" s="22">
        <v>100.55</v>
      </c>
      <c r="G30" s="22">
        <v>0.60729999999999995</v>
      </c>
      <c r="H30" s="25">
        <v>170</v>
      </c>
      <c r="I30" s="25">
        <v>160</v>
      </c>
      <c r="J30" s="25">
        <v>225</v>
      </c>
      <c r="K30" s="25">
        <f>H30+I30+J30</f>
        <v>555</v>
      </c>
      <c r="L30" s="26">
        <f>K30*G30</f>
        <v>337.05149999999998</v>
      </c>
      <c r="M30" s="27">
        <v>2</v>
      </c>
      <c r="N30" s="27" t="s">
        <v>19</v>
      </c>
      <c r="O30" s="28" t="s">
        <v>34</v>
      </c>
      <c r="P30" s="29" t="s">
        <v>44</v>
      </c>
    </row>
    <row r="31" spans="1:16">
      <c r="A31" s="22">
        <v>4</v>
      </c>
      <c r="B31" s="23" t="s">
        <v>72</v>
      </c>
      <c r="C31" s="24">
        <v>1990</v>
      </c>
      <c r="D31" s="24">
        <v>3</v>
      </c>
      <c r="E31" s="24" t="s">
        <v>33</v>
      </c>
      <c r="F31" s="22">
        <v>80.45</v>
      </c>
      <c r="G31" s="22">
        <v>0.68030000000000002</v>
      </c>
      <c r="H31" s="25">
        <v>160</v>
      </c>
      <c r="I31" s="25">
        <v>120</v>
      </c>
      <c r="J31" s="25">
        <v>200</v>
      </c>
      <c r="K31" s="25">
        <f>H31+I31+J31</f>
        <v>480</v>
      </c>
      <c r="L31" s="26">
        <f>K31*G31</f>
        <v>326.54399999999998</v>
      </c>
      <c r="M31" s="27">
        <v>3</v>
      </c>
      <c r="N31" s="27" t="s">
        <v>29</v>
      </c>
      <c r="O31" s="28" t="s">
        <v>30</v>
      </c>
      <c r="P31" s="29" t="s">
        <v>61</v>
      </c>
    </row>
    <row r="32" spans="1:16">
      <c r="A32" s="31" t="s">
        <v>73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21">
      <c r="A33" s="22">
        <v>1</v>
      </c>
      <c r="B33" s="23" t="s">
        <v>74</v>
      </c>
      <c r="C33" s="24">
        <v>1997</v>
      </c>
      <c r="D33" s="24">
        <v>2</v>
      </c>
      <c r="E33" s="24" t="s">
        <v>28</v>
      </c>
      <c r="F33" s="22">
        <v>83.4</v>
      </c>
      <c r="G33" s="22">
        <v>0.66559999999999997</v>
      </c>
      <c r="H33" s="25">
        <v>180</v>
      </c>
      <c r="I33" s="25">
        <v>112.5</v>
      </c>
      <c r="J33" s="25">
        <v>220</v>
      </c>
      <c r="K33" s="25">
        <f>H33+I33+J33</f>
        <v>512.5</v>
      </c>
      <c r="L33" s="26">
        <f>K33*G33</f>
        <v>341.12</v>
      </c>
      <c r="M33" s="27">
        <v>4</v>
      </c>
      <c r="N33" s="27">
        <v>2</v>
      </c>
      <c r="O33" s="28" t="s">
        <v>20</v>
      </c>
      <c r="P33" s="29" t="s">
        <v>39</v>
      </c>
    </row>
    <row r="34" spans="1:21">
      <c r="A34" s="22">
        <v>2</v>
      </c>
      <c r="B34" s="23" t="s">
        <v>75</v>
      </c>
      <c r="C34" s="24">
        <v>1985</v>
      </c>
      <c r="D34" s="24" t="s">
        <v>69</v>
      </c>
      <c r="E34" s="24" t="s">
        <v>33</v>
      </c>
      <c r="F34" s="22">
        <v>102.2</v>
      </c>
      <c r="G34" s="22">
        <v>0.60350000000000004</v>
      </c>
      <c r="H34" s="25">
        <v>260</v>
      </c>
      <c r="I34" s="25">
        <v>230</v>
      </c>
      <c r="J34" s="25">
        <v>260</v>
      </c>
      <c r="K34" s="25">
        <f>H34+I34+J34</f>
        <v>750</v>
      </c>
      <c r="L34" s="26">
        <f>K34*G34</f>
        <v>452.625</v>
      </c>
      <c r="M34" s="27">
        <v>2</v>
      </c>
      <c r="N34" s="27" t="s">
        <v>76</v>
      </c>
      <c r="O34" s="28" t="s">
        <v>20</v>
      </c>
      <c r="P34" s="29" t="s">
        <v>44</v>
      </c>
    </row>
    <row r="35" spans="1:21">
      <c r="A35" s="22">
        <v>3</v>
      </c>
      <c r="B35" s="23" t="s">
        <v>77</v>
      </c>
      <c r="C35" s="24">
        <v>1993</v>
      </c>
      <c r="D35" s="24" t="s">
        <v>76</v>
      </c>
      <c r="E35" s="24" t="s">
        <v>33</v>
      </c>
      <c r="F35" s="22">
        <v>99.25</v>
      </c>
      <c r="G35" s="22">
        <v>0.61040000000000005</v>
      </c>
      <c r="H35" s="25">
        <v>255</v>
      </c>
      <c r="I35" s="25">
        <v>190</v>
      </c>
      <c r="J35" s="25">
        <v>220</v>
      </c>
      <c r="K35" s="25">
        <f>H35+I35+J35</f>
        <v>665</v>
      </c>
      <c r="L35" s="26">
        <f>K35*G35</f>
        <v>405.91600000000005</v>
      </c>
      <c r="M35" s="27">
        <v>3</v>
      </c>
      <c r="N35" s="27" t="s">
        <v>76</v>
      </c>
      <c r="O35" s="28" t="s">
        <v>20</v>
      </c>
      <c r="P35" s="29" t="s">
        <v>61</v>
      </c>
    </row>
    <row r="36" spans="1:21">
      <c r="A36" s="22">
        <v>4</v>
      </c>
      <c r="B36" s="23" t="s">
        <v>78</v>
      </c>
      <c r="C36" s="24">
        <v>1990</v>
      </c>
      <c r="D36" s="24" t="s">
        <v>69</v>
      </c>
      <c r="E36" s="24" t="s">
        <v>28</v>
      </c>
      <c r="F36" s="22">
        <v>103.05</v>
      </c>
      <c r="G36" s="22">
        <v>0.60160000000000002</v>
      </c>
      <c r="H36" s="25">
        <v>335</v>
      </c>
      <c r="I36" s="25">
        <v>200</v>
      </c>
      <c r="J36" s="25">
        <v>315</v>
      </c>
      <c r="K36" s="25">
        <f>H36+I36+J36</f>
        <v>850</v>
      </c>
      <c r="L36" s="26">
        <f>K36*G36</f>
        <v>511.36</v>
      </c>
      <c r="M36" s="27">
        <v>1</v>
      </c>
      <c r="N36" s="27" t="s">
        <v>69</v>
      </c>
      <c r="O36" s="28" t="s">
        <v>20</v>
      </c>
      <c r="P36" s="29" t="s">
        <v>79</v>
      </c>
    </row>
    <row r="37" spans="1:21">
      <c r="A37" s="32" t="s">
        <v>80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1:21">
      <c r="A38" s="22">
        <v>1</v>
      </c>
      <c r="B38" s="23" t="s">
        <v>81</v>
      </c>
      <c r="C38" s="22">
        <v>1974</v>
      </c>
      <c r="D38" s="28">
        <v>1</v>
      </c>
      <c r="E38" s="28" t="s">
        <v>28</v>
      </c>
      <c r="F38" s="22">
        <v>100.95</v>
      </c>
      <c r="G38" s="22">
        <v>0.60629999999999995</v>
      </c>
      <c r="H38" s="25">
        <v>230</v>
      </c>
      <c r="I38" s="25">
        <v>160</v>
      </c>
      <c r="J38" s="25">
        <v>250</v>
      </c>
      <c r="K38" s="25">
        <f>H38+I38+J38</f>
        <v>640</v>
      </c>
      <c r="L38" s="25">
        <f>K38*G38</f>
        <v>388.03199999999998</v>
      </c>
      <c r="M38" s="27">
        <v>1</v>
      </c>
      <c r="N38" s="27">
        <v>1</v>
      </c>
      <c r="O38" s="30" t="s">
        <v>55</v>
      </c>
      <c r="P38" s="29" t="s">
        <v>44</v>
      </c>
    </row>
    <row r="40" spans="1:21" ht="30.75" customHeight="1">
      <c r="A40" s="34" t="s">
        <v>82</v>
      </c>
      <c r="B40" s="35"/>
      <c r="C40" s="35"/>
      <c r="D40" s="35"/>
      <c r="E40" s="36"/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5.75">
      <c r="A41" s="24" t="s">
        <v>12</v>
      </c>
      <c r="B41" s="38" t="s">
        <v>5</v>
      </c>
      <c r="C41" s="31" t="s">
        <v>83</v>
      </c>
      <c r="D41" s="32"/>
      <c r="E41" s="33"/>
      <c r="M41" s="37"/>
      <c r="N41" s="37"/>
      <c r="O41" s="37"/>
      <c r="P41" s="37"/>
      <c r="Q41" s="37"/>
      <c r="R41" s="37"/>
      <c r="S41" s="37"/>
      <c r="T41" s="37"/>
      <c r="U41" s="37"/>
    </row>
    <row r="42" spans="1:21">
      <c r="A42" s="24">
        <v>1</v>
      </c>
      <c r="B42" s="22" t="s">
        <v>28</v>
      </c>
      <c r="C42" s="31" t="s">
        <v>84</v>
      </c>
      <c r="D42" s="32"/>
      <c r="E42" s="33"/>
      <c r="M42" s="37"/>
      <c r="N42" s="37"/>
      <c r="O42" s="37"/>
      <c r="P42" s="37"/>
      <c r="Q42" s="37"/>
      <c r="R42" s="37"/>
      <c r="S42" s="37"/>
      <c r="T42" s="37"/>
      <c r="U42" s="37"/>
    </row>
    <row r="43" spans="1:21">
      <c r="A43" s="24">
        <v>2</v>
      </c>
      <c r="B43" s="22" t="s">
        <v>23</v>
      </c>
      <c r="C43" s="31" t="s">
        <v>85</v>
      </c>
      <c r="D43" s="32"/>
      <c r="E43" s="33"/>
      <c r="M43" s="37"/>
      <c r="N43" s="37"/>
      <c r="O43" s="37"/>
      <c r="P43" s="37"/>
      <c r="Q43" s="37"/>
      <c r="R43" s="37"/>
      <c r="S43" s="37"/>
      <c r="T43" s="37"/>
      <c r="U43" s="37"/>
    </row>
    <row r="44" spans="1:21">
      <c r="A44" s="24">
        <v>3</v>
      </c>
      <c r="B44" s="22" t="s">
        <v>33</v>
      </c>
      <c r="C44" s="31" t="s">
        <v>86</v>
      </c>
      <c r="D44" s="32"/>
      <c r="E44" s="33"/>
      <c r="M44" s="37"/>
      <c r="N44" s="37"/>
      <c r="O44" s="37"/>
      <c r="P44" s="37"/>
      <c r="Q44" s="37"/>
      <c r="R44" s="37"/>
      <c r="S44" s="37"/>
      <c r="T44" s="37"/>
      <c r="U44" s="37"/>
    </row>
    <row r="46" spans="1:21">
      <c r="A46" s="31" t="s">
        <v>87</v>
      </c>
      <c r="B46" s="32"/>
      <c r="C46" s="32"/>
      <c r="D46" s="32"/>
      <c r="E46" s="33"/>
      <c r="M46" s="37"/>
      <c r="N46" s="37"/>
      <c r="O46" s="37"/>
      <c r="P46" s="37"/>
      <c r="Q46" s="37"/>
      <c r="R46" s="37"/>
      <c r="S46" s="37"/>
      <c r="T46" s="37"/>
      <c r="U46" s="37"/>
    </row>
    <row r="47" spans="1:21">
      <c r="A47" s="39" t="s">
        <v>88</v>
      </c>
      <c r="B47" s="39"/>
      <c r="C47" s="39" t="s">
        <v>89</v>
      </c>
      <c r="D47" s="39"/>
      <c r="E47" s="22" t="s">
        <v>90</v>
      </c>
      <c r="M47" s="37"/>
      <c r="N47" s="37"/>
      <c r="O47" s="37"/>
      <c r="P47" s="37"/>
      <c r="Q47" s="37"/>
      <c r="R47" s="37"/>
      <c r="S47" s="37"/>
      <c r="T47" s="37"/>
      <c r="U47" s="37"/>
    </row>
    <row r="48" spans="1:21">
      <c r="A48" s="39" t="s">
        <v>91</v>
      </c>
      <c r="B48" s="39"/>
      <c r="C48" s="39" t="s">
        <v>92</v>
      </c>
      <c r="D48" s="39"/>
      <c r="E48" s="22" t="s">
        <v>90</v>
      </c>
      <c r="M48" s="37"/>
      <c r="N48" s="37"/>
      <c r="O48" s="37"/>
      <c r="P48" s="37"/>
      <c r="Q48" s="37"/>
      <c r="R48" s="37"/>
      <c r="S48" s="37"/>
      <c r="T48" s="37"/>
      <c r="U48" s="37"/>
    </row>
    <row r="49" spans="1:21">
      <c r="A49" s="39" t="s">
        <v>91</v>
      </c>
      <c r="B49" s="39"/>
      <c r="C49" s="39" t="s">
        <v>93</v>
      </c>
      <c r="D49" s="39"/>
      <c r="E49" s="22" t="s">
        <v>94</v>
      </c>
      <c r="M49" s="37"/>
      <c r="N49" s="37"/>
      <c r="O49" s="37"/>
      <c r="P49" s="37"/>
      <c r="Q49" s="37"/>
      <c r="R49" s="37"/>
      <c r="S49" s="37"/>
      <c r="T49" s="37"/>
      <c r="U49" s="37"/>
    </row>
    <row r="50" spans="1:21">
      <c r="A50" s="39" t="s">
        <v>95</v>
      </c>
      <c r="B50" s="39"/>
      <c r="C50" s="39" t="s">
        <v>31</v>
      </c>
      <c r="D50" s="39"/>
      <c r="E50" s="22"/>
      <c r="M50" s="37"/>
      <c r="N50" s="37"/>
      <c r="O50" s="37"/>
      <c r="P50" s="37"/>
      <c r="Q50" s="37"/>
      <c r="R50" s="37"/>
      <c r="S50" s="37"/>
      <c r="T50" s="37"/>
      <c r="U50" s="37"/>
    </row>
    <row r="51" spans="1:21">
      <c r="A51" s="39" t="s">
        <v>96</v>
      </c>
      <c r="B51" s="39"/>
      <c r="C51" s="39" t="s">
        <v>97</v>
      </c>
      <c r="D51" s="39"/>
      <c r="E51" s="22"/>
      <c r="M51" s="37"/>
      <c r="N51" s="37"/>
      <c r="O51" s="37"/>
      <c r="P51" s="37"/>
      <c r="Q51" s="37"/>
      <c r="R51" s="37"/>
      <c r="S51" s="37"/>
      <c r="T51" s="37"/>
      <c r="U51" s="37"/>
    </row>
    <row r="52" spans="1:21">
      <c r="A52" s="39" t="s">
        <v>98</v>
      </c>
      <c r="B52" s="39"/>
      <c r="C52" s="39" t="s">
        <v>99</v>
      </c>
      <c r="D52" s="39"/>
      <c r="E52" s="22"/>
      <c r="M52" s="37"/>
      <c r="N52" s="37"/>
      <c r="O52" s="37"/>
      <c r="P52" s="37"/>
      <c r="Q52" s="37"/>
      <c r="R52" s="37"/>
      <c r="S52" s="37"/>
      <c r="T52" s="37"/>
      <c r="U52" s="37"/>
    </row>
    <row r="53" spans="1:21">
      <c r="A53" s="40"/>
      <c r="B53" s="40"/>
      <c r="C53" s="40"/>
      <c r="D53" s="40"/>
      <c r="E53" s="41"/>
      <c r="M53" s="37"/>
      <c r="N53" s="37"/>
      <c r="O53" s="37"/>
      <c r="P53" s="37"/>
      <c r="Q53" s="37"/>
      <c r="R53" s="37"/>
      <c r="S53" s="37"/>
      <c r="T53" s="37"/>
      <c r="U53" s="37"/>
    </row>
    <row r="54" spans="1:21">
      <c r="A54" s="40"/>
      <c r="B54" s="40"/>
      <c r="C54" s="40"/>
      <c r="D54" s="40"/>
      <c r="E54" s="41"/>
      <c r="M54" s="37"/>
      <c r="N54" s="37"/>
      <c r="O54" s="37"/>
      <c r="P54" s="37"/>
      <c r="Q54" s="37"/>
      <c r="R54" s="37"/>
      <c r="S54" s="37"/>
      <c r="T54" s="37"/>
      <c r="U54" s="37"/>
    </row>
    <row r="56" spans="1:21">
      <c r="A56" s="37" t="s">
        <v>100</v>
      </c>
      <c r="G56" s="37" t="s">
        <v>89</v>
      </c>
    </row>
    <row r="58" spans="1:21">
      <c r="A58" s="37" t="s">
        <v>101</v>
      </c>
      <c r="G58" s="37" t="s">
        <v>41</v>
      </c>
    </row>
  </sheetData>
  <mergeCells count="40">
    <mergeCell ref="A51:B51"/>
    <mergeCell ref="C51:D51"/>
    <mergeCell ref="A52:B52"/>
    <mergeCell ref="C52:D52"/>
    <mergeCell ref="A48:B48"/>
    <mergeCell ref="C48:D48"/>
    <mergeCell ref="A49:B49"/>
    <mergeCell ref="C49:D49"/>
    <mergeCell ref="A50:B50"/>
    <mergeCell ref="C50:D50"/>
    <mergeCell ref="C42:E42"/>
    <mergeCell ref="C43:E43"/>
    <mergeCell ref="C44:E44"/>
    <mergeCell ref="A46:E46"/>
    <mergeCell ref="A47:B47"/>
    <mergeCell ref="C47:D47"/>
    <mergeCell ref="A18:P18"/>
    <mergeCell ref="A27:P27"/>
    <mergeCell ref="A32:P32"/>
    <mergeCell ref="A37:P37"/>
    <mergeCell ref="A40:E40"/>
    <mergeCell ref="C41:E41"/>
    <mergeCell ref="M3:M4"/>
    <mergeCell ref="N3:N4"/>
    <mergeCell ref="O3:O4"/>
    <mergeCell ref="P3:P4"/>
    <mergeCell ref="A5:P5"/>
    <mergeCell ref="A10:P10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2014-10-19T11:11:36Z</dcterms:modified>
</cp:coreProperties>
</file>